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ittel 2 ny\"/>
    </mc:Choice>
  </mc:AlternateContent>
  <bookViews>
    <workbookView xWindow="0" yWindow="0" windowWidth="12855" windowHeight="5505" activeTab="1"/>
  </bookViews>
  <sheets>
    <sheet name="2-12 Skjema" sheetId="1" r:id="rId1"/>
    <sheet name="2-12 Løsning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2" l="1"/>
  <c r="N12" i="2" s="1"/>
  <c r="C24" i="2" s="1"/>
  <c r="M9" i="2"/>
  <c r="M12" i="2" s="1"/>
  <c r="C22" i="2" s="1"/>
  <c r="L9" i="2"/>
  <c r="L12" i="2" s="1"/>
  <c r="C23" i="2" s="1"/>
  <c r="K9" i="2"/>
  <c r="K12" i="2" s="1"/>
  <c r="J9" i="2"/>
  <c r="J13" i="2" s="1"/>
  <c r="C39" i="2" s="1"/>
  <c r="I9" i="2"/>
  <c r="I13" i="2" s="1"/>
  <c r="C38" i="2" s="1"/>
  <c r="H9" i="2"/>
  <c r="H10" i="2" s="1"/>
  <c r="C28" i="2" s="1"/>
  <c r="G9" i="2"/>
  <c r="E9" i="2"/>
  <c r="E13" i="2" s="1"/>
  <c r="C34" i="2" s="1"/>
  <c r="D9" i="2"/>
  <c r="D13" i="2" s="1"/>
  <c r="C33" i="2" s="1"/>
  <c r="C9" i="2"/>
  <c r="C13" i="2" s="1"/>
  <c r="Q8" i="2"/>
  <c r="Q7" i="2"/>
  <c r="C25" i="2" l="1"/>
  <c r="Q9" i="2"/>
  <c r="C32" i="2"/>
  <c r="C35" i="2" s="1"/>
  <c r="E14" i="2"/>
  <c r="C19" i="2"/>
  <c r="C20" i="2" s="1"/>
  <c r="C27" i="2" s="1"/>
  <c r="C29" i="2" s="1"/>
  <c r="G10" i="2"/>
  <c r="Q10" i="2" s="1"/>
  <c r="O11" i="2"/>
  <c r="O12" i="2" l="1"/>
  <c r="Q12" i="2" s="1"/>
  <c r="G11" i="2"/>
  <c r="Q11" i="2" l="1"/>
  <c r="G13" i="2"/>
  <c r="G14" i="2" l="1"/>
  <c r="Q14" i="2" s="1"/>
  <c r="C37" i="2"/>
  <c r="C40" i="2" s="1"/>
  <c r="Q13" i="2"/>
  <c r="Q14" i="1" l="1"/>
  <c r="Q13" i="1"/>
  <c r="Q12" i="1"/>
  <c r="Q11" i="1"/>
  <c r="Q10" i="1"/>
  <c r="N9" i="1"/>
  <c r="M9" i="1"/>
  <c r="L9" i="1"/>
  <c r="K9" i="1"/>
  <c r="J9" i="1"/>
  <c r="I9" i="1"/>
  <c r="H9" i="1"/>
  <c r="G9" i="1"/>
  <c r="E9" i="1"/>
  <c r="D9" i="1"/>
  <c r="C9" i="1"/>
  <c r="Q8" i="1"/>
  <c r="Q7" i="1"/>
  <c r="Q9" i="1" l="1"/>
</calcChain>
</file>

<file path=xl/sharedStrings.xml><?xml version="1.0" encoding="utf-8"?>
<sst xmlns="http://schemas.openxmlformats.org/spreadsheetml/2006/main" count="80" uniqueCount="44">
  <si>
    <t>Eiendeler</t>
  </si>
  <si>
    <t>Egenkapital</t>
  </si>
  <si>
    <t>Gjeld</t>
  </si>
  <si>
    <t>Resultatkontoer</t>
  </si>
  <si>
    <t>Sum</t>
  </si>
  <si>
    <t xml:space="preserve"> </t>
  </si>
  <si>
    <t>Tekst</t>
  </si>
  <si>
    <t>Inventar</t>
  </si>
  <si>
    <t>Kundef.</t>
  </si>
  <si>
    <t>Bank</t>
  </si>
  <si>
    <t>Egenkap</t>
  </si>
  <si>
    <t>E. priv</t>
  </si>
  <si>
    <t>Banklån</t>
  </si>
  <si>
    <t>Lev.gj.</t>
  </si>
  <si>
    <t>Driftsi.</t>
  </si>
  <si>
    <t>Avskrivin.</t>
  </si>
  <si>
    <t>Div.kostn.</t>
  </si>
  <si>
    <t>Rentek.</t>
  </si>
  <si>
    <t>Resultat</t>
  </si>
  <si>
    <t>IB</t>
  </si>
  <si>
    <t>Posteringer i måneden</t>
  </si>
  <si>
    <t>Saldobalanse</t>
  </si>
  <si>
    <t>Overf. av eier priv. til egenkap.</t>
  </si>
  <si>
    <t>Overf. av resultat til egenkap.</t>
  </si>
  <si>
    <t>Resultatkonto</t>
  </si>
  <si>
    <t>Balansekontoer</t>
  </si>
  <si>
    <t>Balansesum</t>
  </si>
  <si>
    <t>Oppgave 2-12 Skjema</t>
  </si>
  <si>
    <t>Driftsinntekter</t>
  </si>
  <si>
    <t>Sum inntekter</t>
  </si>
  <si>
    <t>Diverse kostnader</t>
  </si>
  <si>
    <t>Avskrivninger</t>
  </si>
  <si>
    <t>Rentekostnader</t>
  </si>
  <si>
    <t>Sum kostnader</t>
  </si>
  <si>
    <t xml:space="preserve"> - uttak eier privat</t>
  </si>
  <si>
    <t>Økning i egenkapital</t>
  </si>
  <si>
    <t>Balanse</t>
  </si>
  <si>
    <t>Kundefordringer</t>
  </si>
  <si>
    <t>Sum eiendeler</t>
  </si>
  <si>
    <t>Langsiktig gjeld</t>
  </si>
  <si>
    <t>Kortsiktig gjeld</t>
  </si>
  <si>
    <t>Sum egenkapital og gjeld</t>
  </si>
  <si>
    <t>Oppgave 2-12 Løsning</t>
  </si>
  <si>
    <t>Oppgave 2-12 Sara Lind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</si>
</sst>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Trebuchet MS"/>
      <family val="2"/>
    </font>
    <font>
      <sz val="11"/>
      <name val="Trebuchet MS"/>
      <family val="2"/>
    </font>
    <font>
      <sz val="10"/>
      <name val="Trebuchet MS"/>
      <family val="2"/>
    </font>
    <font>
      <b/>
      <u/>
      <sz val="10"/>
      <name val="Trebuchet MS"/>
      <family val="2"/>
    </font>
    <font>
      <b/>
      <i/>
      <sz val="10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2">
    <xf numFmtId="0" fontId="0" fillId="0" borderId="0" xfId="0"/>
    <xf numFmtId="0" fontId="2" fillId="0" borderId="0" xfId="1" applyFont="1" applyBorder="1" applyAlignment="1">
      <alignment horizontal="center"/>
    </xf>
    <xf numFmtId="0" fontId="2" fillId="0" borderId="0" xfId="1" applyFont="1"/>
    <xf numFmtId="1" fontId="2" fillId="0" borderId="0" xfId="1" applyNumberFormat="1" applyFont="1" applyBorder="1" applyAlignment="1">
      <alignment horizontal="center"/>
    </xf>
    <xf numFmtId="3" fontId="2" fillId="0" borderId="0" xfId="2" applyNumberFormat="1" applyFont="1" applyBorder="1" applyAlignment="1">
      <alignment horizontal="left"/>
    </xf>
    <xf numFmtId="3" fontId="2" fillId="0" borderId="7" xfId="2" applyNumberFormat="1" applyFont="1" applyBorder="1" applyAlignment="1">
      <alignment horizontal="center"/>
    </xf>
    <xf numFmtId="1" fontId="2" fillId="0" borderId="0" xfId="1" applyNumberFormat="1" applyFont="1" applyAlignment="1">
      <alignment horizontal="center"/>
    </xf>
    <xf numFmtId="3" fontId="2" fillId="0" borderId="9" xfId="2" applyNumberFormat="1" applyFont="1" applyBorder="1" applyAlignment="1">
      <alignment horizontal="center"/>
    </xf>
    <xf numFmtId="3" fontId="2" fillId="0" borderId="0" xfId="2" applyNumberFormat="1" applyFont="1" applyBorder="1" applyAlignment="1">
      <alignment horizontal="center"/>
    </xf>
    <xf numFmtId="3" fontId="2" fillId="0" borderId="10" xfId="2" applyNumberFormat="1" applyFont="1" applyBorder="1"/>
    <xf numFmtId="3" fontId="2" fillId="0" borderId="0" xfId="2" applyNumberFormat="1" applyFont="1" applyBorder="1"/>
    <xf numFmtId="3" fontId="2" fillId="0" borderId="5" xfId="2" applyNumberFormat="1" applyFont="1" applyBorder="1" applyAlignment="1">
      <alignment horizontal="center"/>
    </xf>
    <xf numFmtId="3" fontId="2" fillId="0" borderId="0" xfId="2" applyNumberFormat="1" applyFont="1" applyFill="1" applyBorder="1"/>
    <xf numFmtId="3" fontId="2" fillId="2" borderId="10" xfId="2" applyNumberFormat="1" applyFont="1" applyFill="1" applyBorder="1"/>
    <xf numFmtId="3" fontId="2" fillId="0" borderId="0" xfId="2" applyNumberFormat="1" applyFont="1"/>
    <xf numFmtId="3" fontId="2" fillId="0" borderId="2" xfId="2" applyNumberFormat="1" applyFont="1" applyBorder="1"/>
    <xf numFmtId="3" fontId="2" fillId="0" borderId="11" xfId="2" applyNumberFormat="1" applyFont="1" applyBorder="1"/>
    <xf numFmtId="3" fontId="2" fillId="0" borderId="12" xfId="2" applyNumberFormat="1" applyFont="1" applyFill="1" applyBorder="1"/>
    <xf numFmtId="3" fontId="2" fillId="0" borderId="3" xfId="2" applyNumberFormat="1" applyFont="1" applyBorder="1"/>
    <xf numFmtId="3" fontId="2" fillId="0" borderId="4" xfId="2" applyNumberFormat="1" applyFont="1" applyBorder="1"/>
    <xf numFmtId="3" fontId="2" fillId="0" borderId="0" xfId="2" applyNumberFormat="1" applyFont="1" applyAlignment="1">
      <alignment horizontal="center"/>
    </xf>
    <xf numFmtId="0" fontId="2" fillId="0" borderId="0" xfId="1" applyFont="1" applyAlignment="1">
      <alignment horizontal="center"/>
    </xf>
    <xf numFmtId="3" fontId="2" fillId="3" borderId="1" xfId="2" applyNumberFormat="1" applyFont="1" applyFill="1" applyBorder="1"/>
    <xf numFmtId="1" fontId="2" fillId="3" borderId="6" xfId="2" applyNumberFormat="1" applyFont="1" applyFill="1" applyBorder="1" applyAlignment="1">
      <alignment horizontal="center"/>
    </xf>
    <xf numFmtId="1" fontId="2" fillId="3" borderId="7" xfId="2" applyNumberFormat="1" applyFont="1" applyFill="1" applyBorder="1" applyAlignment="1">
      <alignment horizontal="center"/>
    </xf>
    <xf numFmtId="1" fontId="2" fillId="3" borderId="8" xfId="1" applyNumberFormat="1" applyFont="1" applyFill="1" applyBorder="1" applyAlignment="1">
      <alignment horizontal="center"/>
    </xf>
    <xf numFmtId="1" fontId="2" fillId="3" borderId="7" xfId="1" applyNumberFormat="1" applyFont="1" applyFill="1" applyBorder="1" applyAlignment="1">
      <alignment horizontal="center"/>
    </xf>
    <xf numFmtId="3" fontId="2" fillId="3" borderId="2" xfId="2" applyNumberFormat="1" applyFont="1" applyFill="1" applyBorder="1" applyAlignment="1">
      <alignment horizontal="center"/>
    </xf>
    <xf numFmtId="3" fontId="2" fillId="3" borderId="9" xfId="2" applyNumberFormat="1" applyFont="1" applyFill="1" applyBorder="1" applyAlignment="1">
      <alignment horizontal="center"/>
    </xf>
    <xf numFmtId="3" fontId="2" fillId="3" borderId="9" xfId="2" applyNumberFormat="1" applyFont="1" applyFill="1" applyBorder="1" applyAlignment="1">
      <alignment horizontal="left"/>
    </xf>
    <xf numFmtId="0" fontId="2" fillId="3" borderId="4" xfId="1" applyFont="1" applyFill="1" applyBorder="1" applyAlignment="1">
      <alignment horizontal="center"/>
    </xf>
    <xf numFmtId="0" fontId="2" fillId="3" borderId="9" xfId="1" applyFont="1" applyFill="1" applyBorder="1"/>
    <xf numFmtId="3" fontId="2" fillId="3" borderId="7" xfId="2" applyNumberFormat="1" applyFont="1" applyFill="1" applyBorder="1" applyAlignment="1">
      <alignment horizontal="center"/>
    </xf>
    <xf numFmtId="3" fontId="2" fillId="4" borderId="10" xfId="2" applyNumberFormat="1" applyFont="1" applyFill="1" applyBorder="1"/>
    <xf numFmtId="3" fontId="2" fillId="5" borderId="10" xfId="2" applyNumberFormat="1" applyFont="1" applyFill="1" applyBorder="1"/>
    <xf numFmtId="0" fontId="3" fillId="0" borderId="0" xfId="1" applyFont="1"/>
    <xf numFmtId="3" fontId="2" fillId="6" borderId="10" xfId="2" applyNumberFormat="1" applyFont="1" applyFill="1" applyBorder="1"/>
    <xf numFmtId="3" fontId="2" fillId="0" borderId="10" xfId="2" applyNumberFormat="1" applyFont="1" applyBorder="1" applyAlignment="1">
      <alignment horizontal="center"/>
    </xf>
    <xf numFmtId="3" fontId="4" fillId="0" borderId="3" xfId="2" applyNumberFormat="1" applyFont="1" applyBorder="1" applyAlignment="1">
      <alignment horizontal="left"/>
    </xf>
    <xf numFmtId="3" fontId="2" fillId="0" borderId="13" xfId="2" applyNumberFormat="1" applyFont="1" applyBorder="1"/>
    <xf numFmtId="3" fontId="2" fillId="0" borderId="12" xfId="2" applyNumberFormat="1" applyFont="1" applyBorder="1"/>
    <xf numFmtId="0" fontId="4" fillId="0" borderId="3" xfId="1" applyFont="1" applyBorder="1" applyAlignment="1">
      <alignment horizontal="left"/>
    </xf>
    <xf numFmtId="0" fontId="2" fillId="0" borderId="3" xfId="1" applyFont="1" applyBorder="1"/>
    <xf numFmtId="3" fontId="2" fillId="0" borderId="13" xfId="1" applyNumberFormat="1" applyFont="1" applyBorder="1"/>
    <xf numFmtId="3" fontId="2" fillId="7" borderId="10" xfId="2" applyNumberFormat="1" applyFont="1" applyFill="1" applyBorder="1"/>
    <xf numFmtId="0" fontId="2" fillId="3" borderId="2" xfId="1" applyFont="1" applyFill="1" applyBorder="1" applyAlignment="1">
      <alignment horizontal="center"/>
    </xf>
    <xf numFmtId="0" fontId="2" fillId="3" borderId="3" xfId="1" applyFont="1" applyFill="1" applyBorder="1" applyAlignment="1">
      <alignment horizontal="center"/>
    </xf>
    <xf numFmtId="0" fontId="2" fillId="3" borderId="4" xfId="1" applyFont="1" applyFill="1" applyBorder="1" applyAlignment="1">
      <alignment horizontal="center"/>
    </xf>
    <xf numFmtId="0" fontId="2" fillId="0" borderId="0" xfId="1" applyFont="1" applyFill="1" applyBorder="1"/>
    <xf numFmtId="1" fontId="2" fillId="0" borderId="0" xfId="2" applyNumberFormat="1" applyFont="1" applyFill="1" applyBorder="1" applyAlignment="1">
      <alignment horizontal="center"/>
    </xf>
    <xf numFmtId="3" fontId="2" fillId="0" borderId="0" xfId="2" applyNumberFormat="1" applyFont="1" applyFill="1" applyBorder="1" applyAlignment="1">
      <alignment horizontal="center"/>
    </xf>
    <xf numFmtId="0" fontId="2" fillId="3" borderId="10" xfId="1" applyFont="1" applyFill="1" applyBorder="1" applyAlignment="1">
      <alignment horizontal="center"/>
    </xf>
  </cellXfs>
  <cellStyles count="3">
    <cellStyle name="Normal" xfId="0" builtinId="0"/>
    <cellStyle name="Normal 2 2" xfId="1"/>
    <cellStyle name="Normal_Regnska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6"/>
  <sheetViews>
    <sheetView showGridLines="0" zoomScaleNormal="100" workbookViewId="0">
      <selection activeCell="Q4" sqref="Q4"/>
    </sheetView>
  </sheetViews>
  <sheetFormatPr defaultRowHeight="15" x14ac:dyDescent="0.3"/>
  <cols>
    <col min="1" max="1" width="5" style="2" customWidth="1"/>
    <col min="2" max="2" width="28.85546875" style="2" customWidth="1"/>
    <col min="3" max="3" width="8.7109375" style="2" bestFit="1" customWidth="1"/>
    <col min="4" max="5" width="7.5703125" style="2" customWidth="1"/>
    <col min="6" max="6" width="1.42578125" style="2" customWidth="1"/>
    <col min="7" max="7" width="8.28515625" style="2" bestFit="1" customWidth="1"/>
    <col min="8" max="15" width="7.5703125" style="2" customWidth="1"/>
    <col min="16" max="16" width="2.42578125" style="2" customWidth="1"/>
    <col min="17" max="17" width="4.7109375" style="21" customWidth="1"/>
    <col min="18" max="18" width="17.140625" style="2" bestFit="1" customWidth="1"/>
    <col min="19" max="19" width="10.28515625" style="2" customWidth="1"/>
    <col min="20" max="20" width="3.42578125" style="2" customWidth="1"/>
    <col min="21" max="21" width="20.85546875" style="2" bestFit="1" customWidth="1"/>
    <col min="22" max="22" width="10.42578125" style="2" bestFit="1" customWidth="1"/>
    <col min="23" max="16384" width="9.140625" style="2"/>
  </cols>
  <sheetData>
    <row r="2" spans="1:21" x14ac:dyDescent="0.3">
      <c r="A2" s="48"/>
      <c r="B2" s="35" t="s">
        <v>27</v>
      </c>
    </row>
    <row r="3" spans="1:21" x14ac:dyDescent="0.3">
      <c r="A3" s="48"/>
    </row>
    <row r="4" spans="1:21" x14ac:dyDescent="0.3">
      <c r="A4" s="48"/>
      <c r="B4" s="22" t="s">
        <v>43</v>
      </c>
      <c r="C4" s="45" t="s">
        <v>0</v>
      </c>
      <c r="D4" s="46"/>
      <c r="E4" s="47"/>
      <c r="F4" s="1"/>
      <c r="G4" s="45" t="s">
        <v>1</v>
      </c>
      <c r="H4" s="47"/>
      <c r="I4" s="45" t="s">
        <v>2</v>
      </c>
      <c r="J4" s="47"/>
      <c r="K4" s="45" t="s">
        <v>3</v>
      </c>
      <c r="L4" s="46"/>
      <c r="M4" s="46"/>
      <c r="N4" s="46"/>
      <c r="O4" s="30"/>
      <c r="P4" s="1"/>
      <c r="Q4" s="51" t="s">
        <v>4</v>
      </c>
    </row>
    <row r="5" spans="1:21" s="6" customFormat="1" x14ac:dyDescent="0.3">
      <c r="A5" s="49"/>
      <c r="B5" s="23"/>
      <c r="C5" s="24">
        <v>1200</v>
      </c>
      <c r="D5" s="25">
        <v>1500</v>
      </c>
      <c r="E5" s="26">
        <v>1920</v>
      </c>
      <c r="F5" s="3"/>
      <c r="G5" s="24">
        <v>2000</v>
      </c>
      <c r="H5" s="24">
        <v>2010</v>
      </c>
      <c r="I5" s="24">
        <v>2200</v>
      </c>
      <c r="J5" s="24">
        <v>2400</v>
      </c>
      <c r="K5" s="26">
        <v>3000</v>
      </c>
      <c r="L5" s="26">
        <v>6000</v>
      </c>
      <c r="M5" s="26">
        <v>7900</v>
      </c>
      <c r="N5" s="26">
        <v>8150</v>
      </c>
      <c r="O5" s="26">
        <v>8900</v>
      </c>
      <c r="P5" s="4" t="s">
        <v>5</v>
      </c>
      <c r="Q5" s="32" t="s">
        <v>5</v>
      </c>
      <c r="R5" s="2"/>
      <c r="S5" s="2"/>
      <c r="T5" s="2"/>
      <c r="U5" s="2"/>
    </row>
    <row r="6" spans="1:21" x14ac:dyDescent="0.3">
      <c r="A6" s="50"/>
      <c r="B6" s="27" t="s">
        <v>6</v>
      </c>
      <c r="C6" s="28" t="s">
        <v>7</v>
      </c>
      <c r="D6" s="29" t="s">
        <v>8</v>
      </c>
      <c r="E6" s="28" t="s">
        <v>9</v>
      </c>
      <c r="F6" s="8"/>
      <c r="G6" s="28" t="s">
        <v>10</v>
      </c>
      <c r="H6" s="31" t="s">
        <v>11</v>
      </c>
      <c r="I6" s="28" t="s">
        <v>12</v>
      </c>
      <c r="J6" s="28" t="s">
        <v>13</v>
      </c>
      <c r="K6" s="28" t="s">
        <v>14</v>
      </c>
      <c r="L6" s="29" t="s">
        <v>15</v>
      </c>
      <c r="M6" s="29" t="s">
        <v>16</v>
      </c>
      <c r="N6" s="28" t="s">
        <v>17</v>
      </c>
      <c r="O6" s="28" t="s">
        <v>18</v>
      </c>
      <c r="P6" s="8"/>
      <c r="Q6" s="28"/>
    </row>
    <row r="7" spans="1:21" ht="18" customHeight="1" x14ac:dyDescent="0.3">
      <c r="A7" s="12"/>
      <c r="B7" s="36" t="s">
        <v>19</v>
      </c>
      <c r="C7" s="36">
        <v>24000</v>
      </c>
      <c r="D7" s="36">
        <v>16000</v>
      </c>
      <c r="E7" s="36">
        <v>104000</v>
      </c>
      <c r="F7" s="10"/>
      <c r="G7" s="36">
        <v>-104000</v>
      </c>
      <c r="H7" s="36"/>
      <c r="I7" s="36">
        <v>-35000</v>
      </c>
      <c r="J7" s="36">
        <v>-5000</v>
      </c>
      <c r="K7" s="36"/>
      <c r="L7" s="36"/>
      <c r="M7" s="36"/>
      <c r="N7" s="36"/>
      <c r="O7" s="36"/>
      <c r="P7" s="10"/>
      <c r="Q7" s="11">
        <f>SUM(C7:O7)</f>
        <v>0</v>
      </c>
    </row>
    <row r="8" spans="1:21" ht="18" customHeight="1" x14ac:dyDescent="0.3">
      <c r="A8" s="12"/>
      <c r="B8" s="36" t="s">
        <v>20</v>
      </c>
      <c r="C8" s="36">
        <v>6000</v>
      </c>
      <c r="D8" s="36">
        <v>-3000</v>
      </c>
      <c r="E8" s="36">
        <v>-1575</v>
      </c>
      <c r="F8" s="10"/>
      <c r="G8" s="36"/>
      <c r="H8" s="36">
        <v>14000</v>
      </c>
      <c r="I8" s="36">
        <v>1500</v>
      </c>
      <c r="J8" s="36">
        <v>-1000</v>
      </c>
      <c r="K8" s="36">
        <v>-20000</v>
      </c>
      <c r="L8" s="36">
        <v>400</v>
      </c>
      <c r="M8" s="36">
        <v>3500</v>
      </c>
      <c r="N8" s="36">
        <v>175</v>
      </c>
      <c r="O8" s="36"/>
      <c r="P8" s="10"/>
      <c r="Q8" s="5">
        <f t="shared" ref="Q8:Q14" si="0">SUM(C8:O8)</f>
        <v>0</v>
      </c>
    </row>
    <row r="9" spans="1:21" ht="18" customHeight="1" x14ac:dyDescent="0.3">
      <c r="A9" s="12"/>
      <c r="B9" s="44" t="s">
        <v>21</v>
      </c>
      <c r="C9" s="44">
        <f>SUM(C7:C8)</f>
        <v>30000</v>
      </c>
      <c r="D9" s="44">
        <f>SUM(D7:D8)</f>
        <v>13000</v>
      </c>
      <c r="E9" s="44">
        <f>SUM(E7:E8)</f>
        <v>102425</v>
      </c>
      <c r="F9" s="10"/>
      <c r="G9" s="44">
        <f t="shared" ref="G9:N9" si="1">SUM(G7:G8)</f>
        <v>-104000</v>
      </c>
      <c r="H9" s="44">
        <f t="shared" si="1"/>
        <v>14000</v>
      </c>
      <c r="I9" s="44">
        <f t="shared" si="1"/>
        <v>-33500</v>
      </c>
      <c r="J9" s="44">
        <f t="shared" si="1"/>
        <v>-6000</v>
      </c>
      <c r="K9" s="44">
        <f t="shared" si="1"/>
        <v>-20000</v>
      </c>
      <c r="L9" s="44">
        <f t="shared" si="1"/>
        <v>400</v>
      </c>
      <c r="M9" s="44">
        <f t="shared" si="1"/>
        <v>3500</v>
      </c>
      <c r="N9" s="44">
        <f t="shared" si="1"/>
        <v>175</v>
      </c>
      <c r="O9" s="44"/>
      <c r="P9" s="10"/>
      <c r="Q9" s="5">
        <f t="shared" si="0"/>
        <v>0</v>
      </c>
    </row>
    <row r="10" spans="1:21" ht="18" customHeight="1" x14ac:dyDescent="0.3">
      <c r="A10" s="12"/>
      <c r="B10" s="9" t="s">
        <v>22</v>
      </c>
      <c r="C10" s="9"/>
      <c r="D10" s="9"/>
      <c r="E10" s="9"/>
      <c r="F10" s="10"/>
      <c r="G10" s="9"/>
      <c r="H10" s="9"/>
      <c r="I10" s="9"/>
      <c r="J10" s="9"/>
      <c r="K10" s="9"/>
      <c r="L10" s="9"/>
      <c r="M10" s="9"/>
      <c r="N10" s="9"/>
      <c r="O10" s="9"/>
      <c r="P10" s="10"/>
      <c r="Q10" s="5">
        <f t="shared" si="0"/>
        <v>0</v>
      </c>
    </row>
    <row r="11" spans="1:21" ht="18" customHeight="1" x14ac:dyDescent="0.3">
      <c r="A11" s="12"/>
      <c r="B11" s="9" t="s">
        <v>23</v>
      </c>
      <c r="C11" s="9"/>
      <c r="D11" s="9"/>
      <c r="E11" s="9"/>
      <c r="F11" s="12"/>
      <c r="G11" s="9"/>
      <c r="H11" s="9"/>
      <c r="I11" s="9"/>
      <c r="J11" s="9"/>
      <c r="K11" s="9"/>
      <c r="L11" s="9"/>
      <c r="M11" s="9"/>
      <c r="N11" s="9"/>
      <c r="O11" s="9"/>
      <c r="P11" s="10"/>
      <c r="Q11" s="5">
        <f t="shared" si="0"/>
        <v>0</v>
      </c>
    </row>
    <row r="12" spans="1:21" ht="18" customHeight="1" x14ac:dyDescent="0.3">
      <c r="A12" s="12"/>
      <c r="B12" s="13" t="s">
        <v>24</v>
      </c>
      <c r="C12" s="13"/>
      <c r="D12" s="13"/>
      <c r="E12" s="13"/>
      <c r="F12" s="12"/>
      <c r="G12" s="13"/>
      <c r="H12" s="13"/>
      <c r="I12" s="13"/>
      <c r="J12" s="13"/>
      <c r="K12" s="13"/>
      <c r="L12" s="13"/>
      <c r="M12" s="13"/>
      <c r="N12" s="13"/>
      <c r="O12" s="13"/>
      <c r="P12" s="10"/>
      <c r="Q12" s="5">
        <f t="shared" si="0"/>
        <v>0</v>
      </c>
    </row>
    <row r="13" spans="1:21" ht="18" customHeight="1" x14ac:dyDescent="0.3">
      <c r="A13" s="12"/>
      <c r="B13" s="33" t="s">
        <v>25</v>
      </c>
      <c r="C13" s="33"/>
      <c r="D13" s="33"/>
      <c r="E13" s="33"/>
      <c r="F13" s="12"/>
      <c r="G13" s="33"/>
      <c r="H13" s="33"/>
      <c r="I13" s="33"/>
      <c r="J13" s="33"/>
      <c r="K13" s="33"/>
      <c r="L13" s="33"/>
      <c r="M13" s="33"/>
      <c r="N13" s="33"/>
      <c r="O13" s="33"/>
      <c r="P13" s="14"/>
      <c r="Q13" s="5">
        <f t="shared" si="0"/>
        <v>0</v>
      </c>
    </row>
    <row r="14" spans="1:21" ht="18" customHeight="1" x14ac:dyDescent="0.3">
      <c r="A14" s="12"/>
      <c r="B14" s="15" t="s">
        <v>26</v>
      </c>
      <c r="C14" s="16"/>
      <c r="D14" s="16"/>
      <c r="E14" s="34"/>
      <c r="F14" s="17"/>
      <c r="G14" s="34"/>
      <c r="H14" s="15"/>
      <c r="I14" s="18"/>
      <c r="J14" s="18"/>
      <c r="K14" s="18"/>
      <c r="L14" s="18"/>
      <c r="M14" s="18"/>
      <c r="N14" s="18"/>
      <c r="O14" s="19"/>
      <c r="Q14" s="7">
        <f t="shared" si="0"/>
        <v>0</v>
      </c>
    </row>
    <row r="15" spans="1:21" x14ac:dyDescent="0.3">
      <c r="A15" s="12"/>
      <c r="B15" s="10"/>
      <c r="C15" s="14"/>
      <c r="D15" s="14"/>
      <c r="E15" s="10"/>
      <c r="F15" s="10"/>
      <c r="G15" s="10"/>
      <c r="H15" s="10"/>
      <c r="I15" s="14"/>
      <c r="J15" s="14"/>
      <c r="K15" s="14"/>
      <c r="L15" s="14"/>
      <c r="M15" s="14"/>
      <c r="N15" s="14"/>
      <c r="O15" s="14"/>
      <c r="P15" s="14"/>
      <c r="Q15" s="20"/>
    </row>
    <row r="16" spans="1:21" x14ac:dyDescent="0.3">
      <c r="A16" s="12"/>
    </row>
  </sheetData>
  <mergeCells count="4">
    <mergeCell ref="C4:E4"/>
    <mergeCell ref="G4:H4"/>
    <mergeCell ref="I4:J4"/>
    <mergeCell ref="K4:N4"/>
  </mergeCell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52"/>
  <sheetViews>
    <sheetView showGridLines="0" tabSelected="1" zoomScaleNormal="100" workbookViewId="0">
      <selection activeCell="J57" sqref="J57"/>
    </sheetView>
  </sheetViews>
  <sheetFormatPr defaultRowHeight="15" x14ac:dyDescent="0.3"/>
  <cols>
    <col min="1" max="1" width="5" style="48" customWidth="1"/>
    <col min="2" max="2" width="28.85546875" style="2" customWidth="1"/>
    <col min="3" max="3" width="8.7109375" style="2" bestFit="1" customWidth="1"/>
    <col min="4" max="5" width="7.5703125" style="2" customWidth="1"/>
    <col min="6" max="6" width="1.42578125" style="2" customWidth="1"/>
    <col min="7" max="7" width="8.28515625" style="2" bestFit="1" customWidth="1"/>
    <col min="8" max="15" width="7.5703125" style="2" customWidth="1"/>
    <col min="16" max="16" width="2.42578125" style="2" customWidth="1"/>
    <col min="17" max="17" width="4.5703125" style="21" customWidth="1"/>
    <col min="18" max="18" width="17.140625" style="2" bestFit="1" customWidth="1"/>
    <col min="19" max="19" width="10.28515625" style="2" customWidth="1"/>
    <col min="20" max="20" width="3.42578125" style="2" customWidth="1"/>
    <col min="21" max="21" width="20.85546875" style="2" bestFit="1" customWidth="1"/>
    <col min="22" max="22" width="10.42578125" style="2" bestFit="1" customWidth="1"/>
    <col min="23" max="16384" width="9.140625" style="2"/>
  </cols>
  <sheetData>
    <row r="2" spans="1:21" x14ac:dyDescent="0.3">
      <c r="B2" s="35" t="s">
        <v>42</v>
      </c>
    </row>
    <row r="4" spans="1:21" x14ac:dyDescent="0.3">
      <c r="B4" s="22" t="s">
        <v>43</v>
      </c>
      <c r="C4" s="45" t="s">
        <v>0</v>
      </c>
      <c r="D4" s="46"/>
      <c r="E4" s="47"/>
      <c r="F4" s="1"/>
      <c r="G4" s="45" t="s">
        <v>1</v>
      </c>
      <c r="H4" s="47"/>
      <c r="I4" s="45" t="s">
        <v>2</v>
      </c>
      <c r="J4" s="47"/>
      <c r="K4" s="45" t="s">
        <v>3</v>
      </c>
      <c r="L4" s="46"/>
      <c r="M4" s="46"/>
      <c r="N4" s="46"/>
      <c r="O4" s="30"/>
      <c r="P4" s="1"/>
      <c r="Q4" s="51" t="s">
        <v>4</v>
      </c>
    </row>
    <row r="5" spans="1:21" s="6" customFormat="1" x14ac:dyDescent="0.3">
      <c r="A5" s="49"/>
      <c r="B5" s="23"/>
      <c r="C5" s="24">
        <v>1200</v>
      </c>
      <c r="D5" s="25">
        <v>1500</v>
      </c>
      <c r="E5" s="26">
        <v>1920</v>
      </c>
      <c r="F5" s="3"/>
      <c r="G5" s="24">
        <v>2000</v>
      </c>
      <c r="H5" s="24">
        <v>2010</v>
      </c>
      <c r="I5" s="24">
        <v>2200</v>
      </c>
      <c r="J5" s="24">
        <v>2400</v>
      </c>
      <c r="K5" s="26">
        <v>3000</v>
      </c>
      <c r="L5" s="26">
        <v>6000</v>
      </c>
      <c r="M5" s="26">
        <v>7900</v>
      </c>
      <c r="N5" s="26">
        <v>8150</v>
      </c>
      <c r="O5" s="26">
        <v>8900</v>
      </c>
      <c r="P5" s="4" t="s">
        <v>5</v>
      </c>
      <c r="Q5" s="32" t="s">
        <v>5</v>
      </c>
      <c r="R5" s="2"/>
      <c r="S5" s="2"/>
      <c r="T5" s="2"/>
      <c r="U5" s="2"/>
    </row>
    <row r="6" spans="1:21" x14ac:dyDescent="0.3">
      <c r="A6" s="50"/>
      <c r="B6" s="27" t="s">
        <v>6</v>
      </c>
      <c r="C6" s="28" t="s">
        <v>7</v>
      </c>
      <c r="D6" s="29" t="s">
        <v>8</v>
      </c>
      <c r="E6" s="28" t="s">
        <v>9</v>
      </c>
      <c r="F6" s="8"/>
      <c r="G6" s="28" t="s">
        <v>10</v>
      </c>
      <c r="H6" s="31" t="s">
        <v>11</v>
      </c>
      <c r="I6" s="28" t="s">
        <v>12</v>
      </c>
      <c r="J6" s="28" t="s">
        <v>13</v>
      </c>
      <c r="K6" s="28" t="s">
        <v>14</v>
      </c>
      <c r="L6" s="29" t="s">
        <v>15</v>
      </c>
      <c r="M6" s="29" t="s">
        <v>16</v>
      </c>
      <c r="N6" s="28" t="s">
        <v>17</v>
      </c>
      <c r="O6" s="28" t="s">
        <v>18</v>
      </c>
      <c r="P6" s="8"/>
      <c r="Q6" s="28"/>
    </row>
    <row r="7" spans="1:21" ht="18" customHeight="1" x14ac:dyDescent="0.3">
      <c r="A7" s="12"/>
      <c r="B7" s="36" t="s">
        <v>19</v>
      </c>
      <c r="C7" s="36">
        <v>24000</v>
      </c>
      <c r="D7" s="36">
        <v>16000</v>
      </c>
      <c r="E7" s="36">
        <v>104000</v>
      </c>
      <c r="F7" s="10"/>
      <c r="G7" s="36">
        <v>-104000</v>
      </c>
      <c r="H7" s="36"/>
      <c r="I7" s="36">
        <v>-35000</v>
      </c>
      <c r="J7" s="36">
        <v>-5000</v>
      </c>
      <c r="K7" s="36"/>
      <c r="L7" s="36"/>
      <c r="M7" s="36"/>
      <c r="N7" s="36"/>
      <c r="O7" s="36"/>
      <c r="P7" s="10"/>
      <c r="Q7" s="37">
        <f>SUM(C7:O7)</f>
        <v>0</v>
      </c>
    </row>
    <row r="8" spans="1:21" ht="18" customHeight="1" x14ac:dyDescent="0.3">
      <c r="A8" s="12"/>
      <c r="B8" s="36" t="s">
        <v>20</v>
      </c>
      <c r="C8" s="36">
        <v>6000</v>
      </c>
      <c r="D8" s="36">
        <v>-3000</v>
      </c>
      <c r="E8" s="36">
        <v>-1575</v>
      </c>
      <c r="F8" s="10"/>
      <c r="G8" s="36"/>
      <c r="H8" s="36">
        <v>14000</v>
      </c>
      <c r="I8" s="36">
        <v>1500</v>
      </c>
      <c r="J8" s="36">
        <v>-1000</v>
      </c>
      <c r="K8" s="36">
        <v>-20000</v>
      </c>
      <c r="L8" s="36">
        <v>400</v>
      </c>
      <c r="M8" s="36">
        <v>3500</v>
      </c>
      <c r="N8" s="36">
        <v>175</v>
      </c>
      <c r="O8" s="36"/>
      <c r="P8" s="10"/>
      <c r="Q8" s="37">
        <f t="shared" ref="Q8:Q14" si="0">SUM(C8:O8)</f>
        <v>0</v>
      </c>
    </row>
    <row r="9" spans="1:21" ht="18" customHeight="1" x14ac:dyDescent="0.3">
      <c r="A9" s="12"/>
      <c r="B9" s="44" t="s">
        <v>21</v>
      </c>
      <c r="C9" s="44">
        <f>SUM(C7:C8)</f>
        <v>30000</v>
      </c>
      <c r="D9" s="44">
        <f>SUM(D7:D8)</f>
        <v>13000</v>
      </c>
      <c r="E9" s="44">
        <f>SUM(E7:E8)</f>
        <v>102425</v>
      </c>
      <c r="F9" s="10"/>
      <c r="G9" s="44">
        <f t="shared" ref="G9:N9" si="1">SUM(G7:G8)</f>
        <v>-104000</v>
      </c>
      <c r="H9" s="44">
        <f t="shared" si="1"/>
        <v>14000</v>
      </c>
      <c r="I9" s="44">
        <f t="shared" si="1"/>
        <v>-33500</v>
      </c>
      <c r="J9" s="44">
        <f t="shared" si="1"/>
        <v>-6000</v>
      </c>
      <c r="K9" s="44">
        <f t="shared" si="1"/>
        <v>-20000</v>
      </c>
      <c r="L9" s="44">
        <f t="shared" si="1"/>
        <v>400</v>
      </c>
      <c r="M9" s="44">
        <f t="shared" si="1"/>
        <v>3500</v>
      </c>
      <c r="N9" s="44">
        <f t="shared" si="1"/>
        <v>175</v>
      </c>
      <c r="O9" s="44"/>
      <c r="P9" s="10"/>
      <c r="Q9" s="37">
        <f t="shared" si="0"/>
        <v>0</v>
      </c>
    </row>
    <row r="10" spans="1:21" ht="18" customHeight="1" x14ac:dyDescent="0.3">
      <c r="A10" s="12"/>
      <c r="B10" s="9" t="s">
        <v>22</v>
      </c>
      <c r="C10" s="9" t="s">
        <v>5</v>
      </c>
      <c r="D10" s="9"/>
      <c r="E10" s="9"/>
      <c r="F10" s="10"/>
      <c r="G10" s="9">
        <f>+H9</f>
        <v>14000</v>
      </c>
      <c r="H10" s="9">
        <f>-H9</f>
        <v>-14000</v>
      </c>
      <c r="I10" s="9"/>
      <c r="J10" s="9"/>
      <c r="K10" s="9"/>
      <c r="L10" s="9"/>
      <c r="M10" s="9"/>
      <c r="N10" s="9"/>
      <c r="O10" s="9"/>
      <c r="P10" s="10"/>
      <c r="Q10" s="37">
        <f t="shared" si="0"/>
        <v>0</v>
      </c>
    </row>
    <row r="11" spans="1:21" ht="18" customHeight="1" x14ac:dyDescent="0.3">
      <c r="A11" s="12"/>
      <c r="B11" s="9" t="s">
        <v>23</v>
      </c>
      <c r="C11" s="9"/>
      <c r="D11" s="9"/>
      <c r="E11" s="9"/>
      <c r="F11" s="12"/>
      <c r="G11" s="9">
        <f>-O11</f>
        <v>-15925</v>
      </c>
      <c r="H11" s="9"/>
      <c r="I11" s="9"/>
      <c r="J11" s="9"/>
      <c r="K11" s="9"/>
      <c r="L11" s="9"/>
      <c r="M11" s="9"/>
      <c r="N11" s="9"/>
      <c r="O11" s="9">
        <f>-SUM(K9:N9)</f>
        <v>15925</v>
      </c>
      <c r="P11" s="10"/>
      <c r="Q11" s="37">
        <f t="shared" si="0"/>
        <v>0</v>
      </c>
    </row>
    <row r="12" spans="1:21" ht="18" customHeight="1" x14ac:dyDescent="0.3">
      <c r="A12" s="12"/>
      <c r="B12" s="13" t="s">
        <v>24</v>
      </c>
      <c r="C12" s="13"/>
      <c r="D12" s="13"/>
      <c r="E12" s="13"/>
      <c r="F12" s="12"/>
      <c r="G12" s="13"/>
      <c r="H12" s="13"/>
      <c r="I12" s="13"/>
      <c r="J12" s="13"/>
      <c r="K12" s="13">
        <f>SUM(K9:K11)</f>
        <v>-20000</v>
      </c>
      <c r="L12" s="13">
        <f>SUM(L9:L11)</f>
        <v>400</v>
      </c>
      <c r="M12" s="13">
        <f>SUM(M9:M11)</f>
        <v>3500</v>
      </c>
      <c r="N12" s="13">
        <f>SUM(N9:N11)</f>
        <v>175</v>
      </c>
      <c r="O12" s="13">
        <f>SUM(O9:O11)</f>
        <v>15925</v>
      </c>
      <c r="P12" s="10"/>
      <c r="Q12" s="37">
        <f t="shared" si="0"/>
        <v>0</v>
      </c>
    </row>
    <row r="13" spans="1:21" ht="18" customHeight="1" x14ac:dyDescent="0.3">
      <c r="A13" s="12"/>
      <c r="B13" s="33" t="s">
        <v>25</v>
      </c>
      <c r="C13" s="33">
        <f>SUM(C9:C11)</f>
        <v>30000</v>
      </c>
      <c r="D13" s="33">
        <f t="shared" ref="D13:J13" si="2">SUM(D9:D11)</f>
        <v>13000</v>
      </c>
      <c r="E13" s="33">
        <f t="shared" si="2"/>
        <v>102425</v>
      </c>
      <c r="F13" s="12"/>
      <c r="G13" s="33">
        <f t="shared" si="2"/>
        <v>-105925</v>
      </c>
      <c r="H13" s="33"/>
      <c r="I13" s="33">
        <f t="shared" si="2"/>
        <v>-33500</v>
      </c>
      <c r="J13" s="33">
        <f t="shared" si="2"/>
        <v>-6000</v>
      </c>
      <c r="K13" s="33"/>
      <c r="L13" s="33"/>
      <c r="M13" s="33"/>
      <c r="N13" s="33"/>
      <c r="O13" s="33"/>
      <c r="P13" s="14"/>
      <c r="Q13" s="37">
        <f t="shared" si="0"/>
        <v>0</v>
      </c>
    </row>
    <row r="14" spans="1:21" ht="18" customHeight="1" x14ac:dyDescent="0.3">
      <c r="A14" s="12"/>
      <c r="B14" s="15" t="s">
        <v>26</v>
      </c>
      <c r="C14" s="16"/>
      <c r="D14" s="16"/>
      <c r="E14" s="34">
        <f>SUM(C13:E13)</f>
        <v>145425</v>
      </c>
      <c r="F14" s="17"/>
      <c r="G14" s="34">
        <f>SUM(G13:J13)</f>
        <v>-145425</v>
      </c>
      <c r="H14" s="15"/>
      <c r="I14" s="18"/>
      <c r="J14" s="18"/>
      <c r="K14" s="18"/>
      <c r="L14" s="18"/>
      <c r="M14" s="18"/>
      <c r="N14" s="18"/>
      <c r="O14" s="19"/>
      <c r="Q14" s="37">
        <f t="shared" si="0"/>
        <v>0</v>
      </c>
    </row>
    <row r="15" spans="1:21" x14ac:dyDescent="0.3">
      <c r="A15" s="12"/>
      <c r="B15" s="10"/>
      <c r="C15" s="14"/>
      <c r="D15" s="14"/>
      <c r="E15" s="10"/>
      <c r="F15" s="10"/>
      <c r="G15" s="10"/>
      <c r="H15" s="10"/>
      <c r="I15" s="14"/>
      <c r="J15" s="14"/>
      <c r="K15" s="14"/>
      <c r="L15" s="14"/>
      <c r="M15" s="14"/>
      <c r="N15" s="14"/>
      <c r="O15" s="14"/>
      <c r="P15" s="14"/>
      <c r="Q15" s="20"/>
    </row>
    <row r="16" spans="1:21" x14ac:dyDescent="0.3">
      <c r="A16" s="12"/>
      <c r="B16" s="10"/>
      <c r="C16" s="14"/>
      <c r="D16" s="14"/>
      <c r="E16" s="10"/>
      <c r="F16" s="10"/>
      <c r="G16" s="10"/>
      <c r="H16" s="10"/>
      <c r="I16" s="14"/>
      <c r="J16" s="14"/>
      <c r="K16" s="14"/>
      <c r="L16" s="14"/>
      <c r="M16" s="14"/>
      <c r="N16" s="14"/>
      <c r="O16" s="14"/>
      <c r="P16" s="14"/>
      <c r="Q16" s="20"/>
    </row>
    <row r="17" spans="1:25" hidden="1" x14ac:dyDescent="0.3">
      <c r="A17" s="12"/>
      <c r="B17" s="14"/>
      <c r="C17" s="14"/>
      <c r="D17" s="14"/>
      <c r="E17" s="10"/>
      <c r="F17" s="10"/>
      <c r="G17" s="10"/>
      <c r="H17" s="10"/>
      <c r="I17" s="14"/>
      <c r="J17" s="14"/>
      <c r="K17" s="14"/>
      <c r="L17" s="14"/>
      <c r="M17" s="14"/>
      <c r="N17" s="14"/>
      <c r="O17" s="14"/>
      <c r="P17" s="14"/>
      <c r="Q17" s="20"/>
    </row>
    <row r="18" spans="1:25" hidden="1" x14ac:dyDescent="0.3">
      <c r="A18" s="12"/>
      <c r="B18" s="38" t="s">
        <v>18</v>
      </c>
      <c r="C18" s="18"/>
      <c r="J18" s="14"/>
      <c r="K18" s="14"/>
      <c r="L18" s="14"/>
      <c r="M18" s="14"/>
      <c r="N18" s="14"/>
      <c r="O18" s="14"/>
      <c r="P18" s="14"/>
      <c r="T18" s="10"/>
    </row>
    <row r="19" spans="1:25" hidden="1" x14ac:dyDescent="0.3">
      <c r="A19" s="12"/>
      <c r="B19" s="14" t="s">
        <v>28</v>
      </c>
      <c r="C19" s="14">
        <f>-K12</f>
        <v>20000</v>
      </c>
      <c r="J19" s="14"/>
      <c r="K19" s="14"/>
      <c r="L19" s="14"/>
      <c r="M19" s="14"/>
      <c r="N19" s="14"/>
      <c r="O19" s="14"/>
      <c r="P19" s="14"/>
      <c r="T19" s="10"/>
    </row>
    <row r="20" spans="1:25" hidden="1" x14ac:dyDescent="0.3">
      <c r="A20" s="12"/>
      <c r="B20" s="18" t="s">
        <v>29</v>
      </c>
      <c r="C20" s="18">
        <f>SUM(C19:C19)</f>
        <v>20000</v>
      </c>
      <c r="J20" s="14"/>
      <c r="K20" s="14"/>
      <c r="L20" s="14"/>
      <c r="M20" s="14"/>
      <c r="N20" s="14"/>
      <c r="O20" s="14"/>
      <c r="P20" s="14"/>
      <c r="T20" s="10"/>
    </row>
    <row r="21" spans="1:25" hidden="1" x14ac:dyDescent="0.3">
      <c r="A21" s="12"/>
      <c r="B21" s="14"/>
      <c r="C21" s="14"/>
      <c r="J21" s="14"/>
      <c r="K21" s="14"/>
      <c r="L21" s="14"/>
      <c r="M21" s="14"/>
      <c r="N21" s="14"/>
      <c r="O21" s="14"/>
      <c r="P21" s="14"/>
      <c r="T21" s="10"/>
    </row>
    <row r="22" spans="1:25" hidden="1" x14ac:dyDescent="0.3">
      <c r="A22" s="12"/>
      <c r="B22" s="14" t="s">
        <v>30</v>
      </c>
      <c r="C22" s="14">
        <f>+M12</f>
        <v>3500</v>
      </c>
      <c r="J22" s="14"/>
      <c r="K22" s="14"/>
      <c r="L22" s="14"/>
      <c r="M22" s="14"/>
      <c r="N22" s="14"/>
      <c r="O22" s="14"/>
      <c r="P22" s="14"/>
      <c r="T22" s="10"/>
    </row>
    <row r="23" spans="1:25" hidden="1" x14ac:dyDescent="0.3">
      <c r="A23" s="12"/>
      <c r="B23" s="14" t="s">
        <v>31</v>
      </c>
      <c r="C23" s="14">
        <f>+L12</f>
        <v>400</v>
      </c>
      <c r="J23" s="14"/>
      <c r="K23" s="14"/>
      <c r="L23" s="14"/>
      <c r="M23" s="14"/>
      <c r="N23" s="14"/>
      <c r="O23" s="14"/>
      <c r="P23" s="14"/>
      <c r="T23" s="10"/>
    </row>
    <row r="24" spans="1:25" hidden="1" x14ac:dyDescent="0.3">
      <c r="A24" s="12"/>
      <c r="B24" s="14" t="s">
        <v>32</v>
      </c>
      <c r="C24" s="14">
        <f>+N12</f>
        <v>175</v>
      </c>
      <c r="J24" s="14"/>
      <c r="K24" s="14"/>
      <c r="L24" s="14"/>
      <c r="M24" s="14"/>
      <c r="N24" s="14"/>
      <c r="O24" s="14"/>
      <c r="P24" s="14"/>
      <c r="T24" s="10"/>
    </row>
    <row r="25" spans="1:25" hidden="1" x14ac:dyDescent="0.3">
      <c r="A25" s="12"/>
      <c r="B25" s="18" t="s">
        <v>33</v>
      </c>
      <c r="C25" s="18">
        <f>SUM(C22:C24)</f>
        <v>4075</v>
      </c>
      <c r="J25" s="14"/>
      <c r="K25" s="14"/>
      <c r="L25" s="14"/>
      <c r="M25" s="14"/>
      <c r="N25" s="14"/>
      <c r="O25" s="14"/>
      <c r="P25" s="14"/>
      <c r="T25" s="10"/>
    </row>
    <row r="26" spans="1:25" hidden="1" x14ac:dyDescent="0.3">
      <c r="A26" s="12"/>
      <c r="B26" s="14"/>
      <c r="C26" s="14"/>
      <c r="J26" s="14"/>
      <c r="K26" s="14"/>
      <c r="L26" s="14"/>
      <c r="M26" s="14"/>
      <c r="N26" s="14"/>
      <c r="O26" s="14"/>
      <c r="P26" s="14"/>
      <c r="T26" s="10"/>
    </row>
    <row r="27" spans="1:25" hidden="1" x14ac:dyDescent="0.3">
      <c r="A27" s="12"/>
      <c r="B27" s="39" t="s">
        <v>18</v>
      </c>
      <c r="C27" s="39">
        <f>+C20-C25</f>
        <v>15925</v>
      </c>
      <c r="J27" s="14"/>
      <c r="K27" s="14"/>
      <c r="L27" s="14"/>
      <c r="M27" s="14"/>
      <c r="N27" s="14"/>
      <c r="O27" s="14"/>
      <c r="P27" s="14"/>
      <c r="T27" s="10"/>
    </row>
    <row r="28" spans="1:25" hidden="1" x14ac:dyDescent="0.3">
      <c r="A28" s="12"/>
      <c r="B28" s="40" t="s">
        <v>34</v>
      </c>
      <c r="C28" s="40">
        <f>+H10</f>
        <v>-14000</v>
      </c>
      <c r="J28" s="14"/>
      <c r="K28" s="14"/>
      <c r="L28" s="14"/>
      <c r="M28" s="14"/>
      <c r="N28" s="14"/>
      <c r="O28" s="14"/>
      <c r="P28" s="14"/>
      <c r="T28" s="10"/>
      <c r="U28" s="10"/>
      <c r="V28" s="10"/>
      <c r="W28" s="10"/>
      <c r="X28" s="10"/>
      <c r="Y28" s="14"/>
    </row>
    <row r="29" spans="1:25" hidden="1" x14ac:dyDescent="0.3">
      <c r="A29" s="12"/>
      <c r="B29" s="18" t="s">
        <v>35</v>
      </c>
      <c r="C29" s="18">
        <f>SUM(C27:C28)</f>
        <v>1925</v>
      </c>
      <c r="J29" s="14"/>
      <c r="K29" s="14"/>
      <c r="L29" s="14"/>
      <c r="M29" s="14"/>
      <c r="N29" s="14"/>
      <c r="O29" s="14"/>
      <c r="P29" s="14"/>
      <c r="T29" s="10"/>
      <c r="U29" s="10"/>
      <c r="V29" s="10"/>
      <c r="W29" s="10"/>
      <c r="X29" s="10"/>
      <c r="Y29" s="14"/>
    </row>
    <row r="30" spans="1:25" hidden="1" x14ac:dyDescent="0.3">
      <c r="A30" s="12"/>
      <c r="J30" s="14"/>
      <c r="K30" s="14"/>
      <c r="L30" s="14"/>
      <c r="M30" s="14"/>
      <c r="N30" s="14"/>
      <c r="O30" s="14"/>
      <c r="P30" s="14"/>
      <c r="T30" s="10"/>
      <c r="U30" s="10"/>
      <c r="V30" s="10"/>
      <c r="W30" s="10"/>
      <c r="X30" s="10"/>
      <c r="Y30" s="14"/>
    </row>
    <row r="31" spans="1:25" hidden="1" x14ac:dyDescent="0.3">
      <c r="A31" s="12"/>
      <c r="B31" s="41" t="s">
        <v>36</v>
      </c>
      <c r="C31" s="42"/>
      <c r="D31" s="10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</row>
    <row r="32" spans="1:25" hidden="1" x14ac:dyDescent="0.3">
      <c r="B32" s="39" t="s">
        <v>7</v>
      </c>
      <c r="C32" s="39">
        <f>+C13</f>
        <v>30000</v>
      </c>
    </row>
    <row r="33" spans="2:3" hidden="1" x14ac:dyDescent="0.3">
      <c r="B33" s="10" t="s">
        <v>37</v>
      </c>
      <c r="C33" s="10">
        <f>+D13</f>
        <v>13000</v>
      </c>
    </row>
    <row r="34" spans="2:3" hidden="1" x14ac:dyDescent="0.3">
      <c r="B34" s="40" t="s">
        <v>9</v>
      </c>
      <c r="C34" s="40">
        <f>+E13</f>
        <v>102425</v>
      </c>
    </row>
    <row r="35" spans="2:3" hidden="1" x14ac:dyDescent="0.3">
      <c r="B35" s="18" t="s">
        <v>38</v>
      </c>
      <c r="C35" s="18">
        <f>SUM(C32:C34)</f>
        <v>145425</v>
      </c>
    </row>
    <row r="36" spans="2:3" hidden="1" x14ac:dyDescent="0.3">
      <c r="B36" s="14"/>
      <c r="C36" s="10"/>
    </row>
    <row r="37" spans="2:3" hidden="1" x14ac:dyDescent="0.3">
      <c r="B37" s="39" t="s">
        <v>1</v>
      </c>
      <c r="C37" s="43">
        <f>-G13</f>
        <v>105925</v>
      </c>
    </row>
    <row r="38" spans="2:3" hidden="1" x14ac:dyDescent="0.3">
      <c r="B38" s="10" t="s">
        <v>39</v>
      </c>
      <c r="C38" s="10">
        <f>-I13</f>
        <v>33500</v>
      </c>
    </row>
    <row r="39" spans="2:3" hidden="1" x14ac:dyDescent="0.3">
      <c r="B39" s="40" t="s">
        <v>40</v>
      </c>
      <c r="C39" s="40">
        <f>-J13</f>
        <v>6000</v>
      </c>
    </row>
    <row r="40" spans="2:3" hidden="1" x14ac:dyDescent="0.3">
      <c r="B40" s="18" t="s">
        <v>41</v>
      </c>
      <c r="C40" s="18">
        <f>SUM(C37:C39)</f>
        <v>145425</v>
      </c>
    </row>
    <row r="41" spans="2:3" hidden="1" x14ac:dyDescent="0.3"/>
    <row r="42" spans="2:3" hidden="1" x14ac:dyDescent="0.3"/>
    <row r="43" spans="2:3" hidden="1" x14ac:dyDescent="0.3"/>
    <row r="44" spans="2:3" hidden="1" x14ac:dyDescent="0.3"/>
    <row r="45" spans="2:3" hidden="1" x14ac:dyDescent="0.3"/>
    <row r="46" spans="2:3" hidden="1" x14ac:dyDescent="0.3"/>
    <row r="47" spans="2:3" hidden="1" x14ac:dyDescent="0.3"/>
    <row r="48" spans="2:3" hidden="1" x14ac:dyDescent="0.3"/>
    <row r="49" hidden="1" x14ac:dyDescent="0.3"/>
    <row r="50" hidden="1" x14ac:dyDescent="0.3"/>
    <row r="51" hidden="1" x14ac:dyDescent="0.3"/>
    <row r="52" hidden="1" x14ac:dyDescent="0.3"/>
  </sheetData>
  <mergeCells count="4">
    <mergeCell ref="C4:E4"/>
    <mergeCell ref="G4:H4"/>
    <mergeCell ref="I4:J4"/>
    <mergeCell ref="K4:N4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2-12 Skjema</vt:lpstr>
      <vt:lpstr>2-12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2016-02-10T20:43:38Z</dcterms:created>
  <dcterms:modified xsi:type="dcterms:W3CDTF">2016-03-02T14:39:51Z</dcterms:modified>
</cp:coreProperties>
</file>